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darak01\Desktop\tilrettet templates\FI\"/>
    </mc:Choice>
  </mc:AlternateContent>
  <bookViews>
    <workbookView xWindow="0" yWindow="0" windowWidth="20520" windowHeight="10275" xr2:uid="{00000000-000D-0000-FFFF-FFFF00000000}"/>
  </bookViews>
  <sheets>
    <sheet name="Månadsbudget" sheetId="2" r:id="rId1"/>
    <sheet name="Årsbudget" sheetId="6" r:id="rId2"/>
    <sheet name="Balansräkning" sheetId="7" r:id="rId3"/>
  </sheets>
  <calcPr calcId="171027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7" l="1"/>
  <c r="D23" i="7"/>
  <c r="D24" i="7"/>
  <c r="E16" i="7"/>
  <c r="E23" i="7"/>
  <c r="E24" i="7"/>
  <c r="C16" i="7"/>
  <c r="C23" i="7"/>
  <c r="C24" i="7"/>
  <c r="O26" i="2"/>
  <c r="C8" i="7"/>
  <c r="C5" i="2"/>
  <c r="C19" i="2"/>
  <c r="C20" i="2"/>
  <c r="C21" i="2"/>
  <c r="D21" i="2"/>
  <c r="E9" i="7"/>
  <c r="E5" i="6"/>
  <c r="E19" i="6"/>
  <c r="E20" i="6"/>
  <c r="E21" i="6"/>
  <c r="O24" i="2"/>
  <c r="C6" i="7"/>
  <c r="O3" i="2"/>
  <c r="C3" i="6"/>
  <c r="O4" i="2"/>
  <c r="C4" i="6"/>
  <c r="C5" i="6"/>
  <c r="O7" i="2"/>
  <c r="C7" i="6"/>
  <c r="O9" i="2"/>
  <c r="C9" i="6"/>
  <c r="O11" i="2"/>
  <c r="C11" i="6"/>
  <c r="O12" i="2"/>
  <c r="C12" i="6"/>
  <c r="O13" i="2"/>
  <c r="C13" i="6"/>
  <c r="O14" i="2"/>
  <c r="C14" i="6"/>
  <c r="O15" i="2"/>
  <c r="C15" i="6"/>
  <c r="C19" i="6"/>
  <c r="C20" i="6"/>
  <c r="C21" i="6"/>
  <c r="D5" i="6"/>
  <c r="D19" i="6"/>
  <c r="D20" i="6"/>
  <c r="D21" i="6"/>
  <c r="D9" i="7"/>
  <c r="C9" i="7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O30" i="2"/>
  <c r="O29" i="2"/>
  <c r="O28" i="2"/>
  <c r="O27" i="2"/>
  <c r="O25" i="2"/>
  <c r="O23" i="2"/>
  <c r="O32" i="2"/>
  <c r="O18" i="2"/>
  <c r="O17" i="2"/>
  <c r="O16" i="2"/>
  <c r="O10" i="2"/>
  <c r="O8" i="2"/>
  <c r="O6" i="2"/>
  <c r="O19" i="2"/>
  <c r="N19" i="2"/>
  <c r="M19" i="2"/>
  <c r="M5" i="2"/>
  <c r="M20" i="2"/>
  <c r="L19" i="2"/>
  <c r="K19" i="2"/>
  <c r="J19" i="2"/>
  <c r="I19" i="2"/>
  <c r="H19" i="2"/>
  <c r="G19" i="2"/>
  <c r="F19" i="2"/>
  <c r="E19" i="2"/>
  <c r="D19" i="2"/>
  <c r="N5" i="2"/>
  <c r="N20" i="2"/>
  <c r="L5" i="2"/>
  <c r="K5" i="2"/>
  <c r="K20" i="2"/>
  <c r="J5" i="2"/>
  <c r="I5" i="2"/>
  <c r="H5" i="2"/>
  <c r="G5" i="2"/>
  <c r="G20" i="2"/>
  <c r="F5" i="2"/>
  <c r="F20" i="2"/>
  <c r="E5" i="2"/>
  <c r="E20" i="2"/>
  <c r="D5" i="2"/>
  <c r="I20" i="2"/>
  <c r="J20" i="2"/>
  <c r="D20" i="2"/>
  <c r="H20" i="2"/>
  <c r="L20" i="2"/>
  <c r="O5" i="2"/>
  <c r="O21" i="2"/>
  <c r="E21" i="2"/>
  <c r="F21" i="2"/>
  <c r="G21" i="2"/>
  <c r="H21" i="2"/>
  <c r="I21" i="2"/>
  <c r="J21" i="2"/>
  <c r="K21" i="2"/>
  <c r="L21" i="2"/>
  <c r="M21" i="2"/>
  <c r="N21" i="2"/>
  <c r="O20" i="2"/>
</calcChain>
</file>

<file path=xl/sharedStrings.xml><?xml version="1.0" encoding="utf-8"?>
<sst xmlns="http://schemas.openxmlformats.org/spreadsheetml/2006/main" count="82" uniqueCount="64">
  <si>
    <t>Månadsbudget (exklusive skatter)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</si>
  <si>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</si>
  <si>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</si>
  <si>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</si>
  <si>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</si>
  <si>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</si>
  <si>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</si>
  <si>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</si>
  <si>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</si>
  <si>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</si>
  <si>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</si>
  <si>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</si>
  <si>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</si>
  <si>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</si>
  <si>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INKOMSTER</t>
  </si>
  <si>
    <t>Försäljningsinkomster</t>
  </si>
  <si>
    <t>Övriga inkomster</t>
  </si>
  <si>
    <t xml:space="preserve">Inkomster totalt </t>
  </si>
  <si>
    <t>Anskaffningsutgifter</t>
  </si>
  <si>
    <t>LÖNER</t>
  </si>
  <si>
    <t>Löner</t>
  </si>
  <si>
    <t>ANDRA UTGIFTER</t>
  </si>
  <si>
    <t>Hyra</t>
  </si>
  <si>
    <t>El och värme</t>
  </si>
  <si>
    <t>Jurist- och revisorstjänster</t>
  </si>
  <si>
    <t>Marknadsföring</t>
  </si>
  <si>
    <t>Övriga</t>
  </si>
  <si>
    <t>Vinst/(Förlust) per månad</t>
  </si>
  <si>
    <t>PLACERINGAR</t>
  </si>
  <si>
    <t>Hyresgaranti</t>
  </si>
  <si>
    <t>Webbsidor</t>
  </si>
  <si>
    <t>Sociala medier</t>
  </si>
  <si>
    <t>Övriga placeringar</t>
  </si>
  <si>
    <t>Placeringar totalt</t>
  </si>
  <si>
    <t>Årsbudget exklusive skatter</t>
  </si>
  <si>
    <t>INKOMSTER*</t>
  </si>
  <si>
    <t>Inkomster totalt</t>
  </si>
  <si>
    <t>*Siffrorna för 2018 baserar sig på siffrorna du matat in i fliken för ”Månadsbudget”.</t>
  </si>
  <si>
    <t>**Momsen varierar beroende på företag/vara, kom ihåg att kolla upp momssatsen med skattemyndigheterna.</t>
  </si>
  <si>
    <t>ÖVRIGA UTGIFTER</t>
  </si>
  <si>
    <t>Moms av årlig inkomst**</t>
  </si>
  <si>
    <t>Utgifter totalt</t>
  </si>
  <si>
    <t>Vinst(Förlust)/år</t>
  </si>
  <si>
    <t>Kumulativ vinst(förlust)/månad</t>
  </si>
  <si>
    <t>Kumulativ vinst(förlust)/år</t>
  </si>
  <si>
    <t>UTGIFTER</t>
  </si>
  <si>
    <t>BALANSRÄKNING exklusive skatter</t>
  </si>
  <si>
    <t>AKTIVA</t>
  </si>
  <si>
    <t>EGET KAPITAL</t>
  </si>
  <si>
    <t>Aktiekapital</t>
  </si>
  <si>
    <t>Övriga fonder</t>
  </si>
  <si>
    <t>Vinst (förlust) från tidigare räkenskapsperioder</t>
  </si>
  <si>
    <t>Räkenskapsperiodens vinst (förlust)</t>
  </si>
  <si>
    <t>Eget kapital totalt</t>
  </si>
  <si>
    <t>FRÄMMANDE KAPITAL</t>
  </si>
  <si>
    <t>Långfristigt främmande kapital</t>
  </si>
  <si>
    <t>Kapitallån</t>
  </si>
  <si>
    <t>Lån från finansiella institut</t>
  </si>
  <si>
    <t>Övriga skulder</t>
  </si>
  <si>
    <t>Kortfristigt främmande kapital</t>
  </si>
  <si>
    <t>Leverantörsskulder</t>
  </si>
  <si>
    <t>Resultatregleringar</t>
  </si>
  <si>
    <t>AKTIVA TOTALT</t>
  </si>
  <si>
    <t>*Siffrorna för 2018, 2019 &amp; 2020 bygger på siffrorna i flikarna ”månadsbudget” och ”årsbudget”.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</si>
</sst>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-#,##0;;@"/>
    <numFmt numFmtId="165" formatCode="#,##0;[Red]\-#,##0;0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5E"/>
        <bgColor indexed="64"/>
      </patternFill>
    </fill>
    <fill>
      <patternFill patternType="solid">
        <fgColor rgb="FFFDECE4"/>
        <bgColor indexed="64"/>
      </patternFill>
    </fill>
    <fill>
      <patternFill patternType="solid">
        <fgColor rgb="FFFBD9CA"/>
        <bgColor indexed="64"/>
      </patternFill>
    </fill>
    <fill>
      <patternFill patternType="solid">
        <fgColor rgb="FFF0C1AE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64" fontId="1" fillId="3" borderId="0" xfId="0" applyNumberFormat="1" applyFont="1" applyFill="1" applyBorder="1" applyAlignment="1" applyProtection="1">
      <alignment vertical="center"/>
      <protection hidden="1"/>
    </xf>
    <xf numFmtId="164" fontId="1" fillId="3" borderId="1" xfId="0" applyNumberFormat="1" applyFont="1" applyFill="1" applyBorder="1" applyAlignment="1" applyProtection="1">
      <alignment vertical="center"/>
      <protection hidden="1"/>
    </xf>
    <xf numFmtId="164" fontId="1" fillId="3" borderId="2" xfId="0" applyNumberFormat="1" applyFont="1" applyFill="1" applyBorder="1" applyAlignment="1" applyProtection="1">
      <alignment vertical="center"/>
      <protection hidden="1"/>
    </xf>
    <xf numFmtId="164" fontId="2" fillId="3" borderId="0" xfId="0" applyNumberFormat="1" applyFont="1" applyFill="1" applyBorder="1" applyAlignment="1" applyProtection="1">
      <alignment vertical="center"/>
      <protection hidden="1"/>
    </xf>
    <xf numFmtId="164" fontId="1" fillId="4" borderId="1" xfId="0" applyNumberFormat="1" applyFont="1" applyFill="1" applyBorder="1" applyAlignment="1" applyProtection="1">
      <alignment vertical="center"/>
      <protection hidden="1"/>
    </xf>
    <xf numFmtId="164" fontId="1" fillId="4" borderId="0" xfId="0" applyNumberFormat="1" applyFont="1" applyFill="1" applyBorder="1" applyAlignment="1" applyProtection="1">
      <alignment vertical="center"/>
      <protection hidden="1"/>
    </xf>
    <xf numFmtId="164" fontId="1" fillId="4" borderId="2" xfId="0" applyNumberFormat="1" applyFont="1" applyFill="1" applyBorder="1" applyAlignment="1" applyProtection="1">
      <alignment vertical="center"/>
      <protection hidden="1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2" fillId="5" borderId="4" xfId="0" applyNumberFormat="1" applyFont="1" applyFill="1" applyBorder="1" applyAlignment="1" applyProtection="1">
      <alignment vertical="center"/>
      <protection hidden="1"/>
    </xf>
    <xf numFmtId="165" fontId="2" fillId="5" borderId="3" xfId="0" applyNumberFormat="1" applyFont="1" applyFill="1" applyBorder="1" applyAlignment="1" applyProtection="1">
      <alignment vertical="center"/>
      <protection hidden="1"/>
    </xf>
    <xf numFmtId="165" fontId="2" fillId="5" borderId="4" xfId="0" applyNumberFormat="1" applyFont="1" applyFill="1" applyBorder="1" applyAlignment="1" applyProtection="1">
      <alignment vertical="center"/>
      <protection hidden="1"/>
    </xf>
    <xf numFmtId="165" fontId="2" fillId="5" borderId="5" xfId="0" applyNumberFormat="1" applyFont="1" applyFill="1" applyBorder="1" applyAlignment="1" applyProtection="1">
      <alignment vertical="center"/>
      <protection hidden="1"/>
    </xf>
    <xf numFmtId="164" fontId="5" fillId="3" borderId="0" xfId="0" applyNumberFormat="1" applyFont="1" applyFill="1" applyBorder="1" applyAlignment="1" applyProtection="1">
      <alignment vertical="center"/>
      <protection hidden="1"/>
    </xf>
    <xf numFmtId="164" fontId="1" fillId="4" borderId="6" xfId="0" applyNumberFormat="1" applyFont="1" applyFill="1" applyBorder="1" applyAlignment="1" applyProtection="1">
      <alignment vertical="center"/>
      <protection hidden="1"/>
    </xf>
    <xf numFmtId="164" fontId="4" fillId="5" borderId="7" xfId="0" applyNumberFormat="1" applyFont="1" applyFill="1" applyBorder="1" applyAlignment="1" applyProtection="1">
      <alignment vertical="center"/>
      <protection hidden="1"/>
    </xf>
    <xf numFmtId="164" fontId="1" fillId="5" borderId="8" xfId="0" applyNumberFormat="1" applyFont="1" applyFill="1" applyBorder="1" applyAlignment="1" applyProtection="1">
      <alignment vertical="center"/>
      <protection hidden="1"/>
    </xf>
    <xf numFmtId="164" fontId="1" fillId="5" borderId="9" xfId="0" applyNumberFormat="1" applyFont="1" applyFill="1" applyBorder="1" applyAlignment="1" applyProtection="1">
      <alignment vertical="center"/>
      <protection hidden="1"/>
    </xf>
    <xf numFmtId="164" fontId="1" fillId="5" borderId="10" xfId="0" applyNumberFormat="1" applyFont="1" applyFill="1" applyBorder="1" applyAlignment="1" applyProtection="1">
      <alignment vertical="center"/>
      <protection hidden="1"/>
    </xf>
    <xf numFmtId="164" fontId="4" fillId="3" borderId="11" xfId="0" applyNumberFormat="1" applyFont="1" applyFill="1" applyBorder="1" applyAlignment="1" applyProtection="1">
      <alignment vertical="center"/>
      <protection hidden="1"/>
    </xf>
    <xf numFmtId="164" fontId="1" fillId="3" borderId="12" xfId="0" applyNumberFormat="1" applyFont="1" applyFill="1" applyBorder="1" applyAlignment="1" applyProtection="1">
      <alignment vertical="center"/>
      <protection hidden="1"/>
    </xf>
    <xf numFmtId="164" fontId="1" fillId="4" borderId="11" xfId="0" applyNumberFormat="1" applyFont="1" applyFill="1" applyBorder="1" applyAlignment="1" applyProtection="1">
      <alignment vertical="center"/>
      <protection hidden="1"/>
    </xf>
    <xf numFmtId="164" fontId="1" fillId="4" borderId="12" xfId="0" applyNumberFormat="1" applyFont="1" applyFill="1" applyBorder="1" applyAlignment="1" applyProtection="1">
      <alignment vertical="center"/>
      <protection hidden="1"/>
    </xf>
    <xf numFmtId="164" fontId="1" fillId="3" borderId="11" xfId="0" applyNumberFormat="1" applyFont="1" applyFill="1" applyBorder="1" applyAlignment="1" applyProtection="1">
      <alignment vertical="center"/>
      <protection hidden="1"/>
    </xf>
    <xf numFmtId="164" fontId="2" fillId="4" borderId="11" xfId="0" applyNumberFormat="1" applyFont="1" applyFill="1" applyBorder="1" applyAlignment="1" applyProtection="1">
      <alignment vertical="center"/>
      <protection hidden="1"/>
    </xf>
    <xf numFmtId="164" fontId="2" fillId="3" borderId="11" xfId="0" applyNumberFormat="1" applyFont="1" applyFill="1" applyBorder="1" applyAlignment="1" applyProtection="1">
      <alignment vertical="center"/>
      <protection hidden="1"/>
    </xf>
    <xf numFmtId="164" fontId="1" fillId="4" borderId="13" xfId="0" applyNumberFormat="1" applyFont="1" applyFill="1" applyBorder="1" applyAlignment="1" applyProtection="1">
      <alignment vertical="center"/>
      <protection hidden="1"/>
    </xf>
    <xf numFmtId="164" fontId="2" fillId="5" borderId="15" xfId="0" applyNumberFormat="1" applyFont="1" applyFill="1" applyBorder="1" applyAlignment="1" applyProtection="1">
      <alignment vertical="center"/>
      <protection hidden="1"/>
    </xf>
    <xf numFmtId="165" fontId="2" fillId="5" borderId="16" xfId="0" applyNumberFormat="1" applyFont="1" applyFill="1" applyBorder="1" applyAlignment="1" applyProtection="1">
      <alignment vertical="center"/>
      <protection hidden="1"/>
    </xf>
    <xf numFmtId="164" fontId="3" fillId="2" borderId="7" xfId="0" applyNumberFormat="1" applyFont="1" applyFill="1" applyBorder="1" applyAlignment="1" applyProtection="1">
      <alignment vertical="center"/>
      <protection hidden="1"/>
    </xf>
    <xf numFmtId="0" fontId="3" fillId="2" borderId="17" xfId="0" applyNumberFormat="1" applyFont="1" applyFill="1" applyBorder="1" applyAlignment="1" applyProtection="1">
      <alignment horizontal="left" vertical="center"/>
      <protection hidden="1"/>
    </xf>
    <xf numFmtId="0" fontId="3" fillId="2" borderId="18" xfId="0" applyNumberFormat="1" applyFont="1" applyFill="1" applyBorder="1" applyAlignment="1">
      <alignment horizontal="right" vertical="center"/>
    </xf>
    <xf numFmtId="0" fontId="3" fillId="2" borderId="19" xfId="0" applyNumberFormat="1" applyFont="1" applyFill="1" applyBorder="1" applyAlignment="1">
      <alignment horizontal="right" vertical="center"/>
    </xf>
    <xf numFmtId="3" fontId="3" fillId="2" borderId="18" xfId="0" applyNumberFormat="1" applyFont="1" applyFill="1" applyBorder="1" applyAlignment="1">
      <alignment horizontal="right" vertical="center"/>
    </xf>
    <xf numFmtId="3" fontId="3" fillId="2" borderId="19" xfId="0" applyNumberFormat="1" applyFont="1" applyFill="1" applyBorder="1" applyAlignment="1">
      <alignment horizontal="right" vertical="center"/>
    </xf>
    <xf numFmtId="164" fontId="2" fillId="3" borderId="12" xfId="0" applyNumberFormat="1" applyFont="1" applyFill="1" applyBorder="1" applyAlignment="1" applyProtection="1">
      <alignment vertical="center"/>
      <protection hidden="1"/>
    </xf>
    <xf numFmtId="164" fontId="2" fillId="4" borderId="12" xfId="0" applyNumberFormat="1" applyFont="1" applyFill="1" applyBorder="1" applyAlignment="1" applyProtection="1">
      <alignment vertical="center"/>
      <protection hidden="1"/>
    </xf>
    <xf numFmtId="165" fontId="2" fillId="5" borderId="20" xfId="0" applyNumberFormat="1" applyFont="1" applyFill="1" applyBorder="1" applyAlignment="1" applyProtection="1">
      <alignment vertical="center"/>
      <protection hidden="1"/>
    </xf>
    <xf numFmtId="164" fontId="2" fillId="3" borderId="21" xfId="0" applyNumberFormat="1" applyFont="1" applyFill="1" applyBorder="1" applyAlignment="1">
      <alignment vertical="center"/>
    </xf>
    <xf numFmtId="164" fontId="4" fillId="3" borderId="7" xfId="0" applyNumberFormat="1" applyFont="1" applyFill="1" applyBorder="1" applyAlignment="1" applyProtection="1">
      <alignment vertical="center"/>
      <protection hidden="1"/>
    </xf>
    <xf numFmtId="164" fontId="1" fillId="3" borderId="8" xfId="0" applyNumberFormat="1" applyFont="1" applyFill="1" applyBorder="1" applyAlignment="1" applyProtection="1">
      <alignment vertical="center"/>
      <protection hidden="1"/>
    </xf>
    <xf numFmtId="164" fontId="1" fillId="3" borderId="9" xfId="0" applyNumberFormat="1" applyFont="1" applyFill="1" applyBorder="1" applyAlignment="1" applyProtection="1">
      <alignment vertical="center"/>
      <protection hidden="1"/>
    </xf>
    <xf numFmtId="164" fontId="1" fillId="3" borderId="17" xfId="0" applyNumberFormat="1" applyFont="1" applyFill="1" applyBorder="1" applyAlignment="1" applyProtection="1">
      <alignment vertical="center"/>
      <protection hidden="1"/>
    </xf>
    <xf numFmtId="164" fontId="2" fillId="3" borderId="10" xfId="0" applyNumberFormat="1" applyFont="1" applyFill="1" applyBorder="1" applyAlignment="1" applyProtection="1">
      <alignment vertical="center"/>
      <protection hidden="1"/>
    </xf>
    <xf numFmtId="164" fontId="3" fillId="2" borderId="22" xfId="0" applyNumberFormat="1" applyFont="1" applyFill="1" applyBorder="1" applyAlignment="1" applyProtection="1">
      <alignment vertical="center"/>
      <protection hidden="1"/>
    </xf>
    <xf numFmtId="0" fontId="3" fillId="2" borderId="23" xfId="0" applyNumberFormat="1" applyFont="1" applyFill="1" applyBorder="1" applyAlignment="1" applyProtection="1">
      <alignment horizontal="left" vertical="center"/>
      <protection hidden="1"/>
    </xf>
    <xf numFmtId="3" fontId="1" fillId="4" borderId="1" xfId="0" applyNumberFormat="1" applyFont="1" applyFill="1" applyBorder="1" applyAlignment="1" applyProtection="1">
      <alignment vertical="center"/>
      <protection hidden="1"/>
    </xf>
    <xf numFmtId="3" fontId="1" fillId="3" borderId="1" xfId="0" applyNumberFormat="1" applyFont="1" applyFill="1" applyBorder="1" applyAlignment="1" applyProtection="1">
      <alignment vertical="center"/>
      <protection hidden="1"/>
    </xf>
    <xf numFmtId="3" fontId="1" fillId="3" borderId="12" xfId="0" applyNumberFormat="1" applyFont="1" applyFill="1" applyBorder="1" applyAlignment="1" applyProtection="1">
      <alignment vertical="center"/>
      <protection hidden="1"/>
    </xf>
    <xf numFmtId="3" fontId="1" fillId="4" borderId="12" xfId="0" applyNumberFormat="1" applyFont="1" applyFill="1" applyBorder="1" applyAlignment="1" applyProtection="1">
      <alignment vertical="center"/>
      <protection hidden="1"/>
    </xf>
    <xf numFmtId="3" fontId="1" fillId="3" borderId="0" xfId="0" applyNumberFormat="1" applyFont="1" applyFill="1" applyBorder="1" applyAlignment="1" applyProtection="1">
      <alignment vertical="center"/>
      <protection hidden="1"/>
    </xf>
    <xf numFmtId="3" fontId="1" fillId="4" borderId="6" xfId="0" applyNumberFormat="1" applyFont="1" applyFill="1" applyBorder="1" applyAlignment="1" applyProtection="1">
      <alignment vertical="center"/>
      <protection hidden="1"/>
    </xf>
    <xf numFmtId="3" fontId="1" fillId="4" borderId="14" xfId="0" applyNumberFormat="1" applyFont="1" applyFill="1" applyBorder="1" applyAlignment="1" applyProtection="1">
      <alignment vertical="center"/>
      <protection hidden="1"/>
    </xf>
    <xf numFmtId="3" fontId="2" fillId="5" borderId="4" xfId="0" applyNumberFormat="1" applyFont="1" applyFill="1" applyBorder="1" applyAlignment="1" applyProtection="1">
      <alignment vertical="center"/>
      <protection hidden="1"/>
    </xf>
    <xf numFmtId="3" fontId="1" fillId="3" borderId="0" xfId="0" applyNumberFormat="1" applyFont="1" applyFill="1" applyAlignment="1">
      <alignment vertical="center"/>
    </xf>
    <xf numFmtId="3" fontId="1" fillId="5" borderId="9" xfId="0" applyNumberFormat="1" applyFont="1" applyFill="1" applyBorder="1" applyAlignment="1" applyProtection="1">
      <alignment vertical="center"/>
      <protection hidden="1"/>
    </xf>
    <xf numFmtId="3" fontId="1" fillId="5" borderId="10" xfId="0" applyNumberFormat="1" applyFont="1" applyFill="1" applyBorder="1" applyAlignment="1" applyProtection="1">
      <alignment vertical="center"/>
      <protection hidden="1"/>
    </xf>
    <xf numFmtId="0" fontId="6" fillId="3" borderId="0" xfId="0" applyFont="1" applyFill="1" applyAlignment="1">
      <alignment vertical="center"/>
    </xf>
    <xf numFmtId="0" fontId="3" fillId="2" borderId="0" xfId="0" applyNumberFormat="1" applyFont="1" applyFill="1" applyBorder="1" applyAlignment="1">
      <alignment horizontal="right" vertical="center"/>
    </xf>
    <xf numFmtId="3" fontId="1" fillId="4" borderId="0" xfId="0" applyNumberFormat="1" applyFont="1" applyFill="1" applyBorder="1" applyAlignment="1" applyProtection="1">
      <alignment vertical="center"/>
      <protection hidden="1"/>
    </xf>
    <xf numFmtId="3" fontId="1" fillId="3" borderId="0" xfId="0" applyNumberFormat="1" applyFont="1" applyFill="1" applyBorder="1" applyAlignment="1">
      <alignment vertical="center"/>
    </xf>
    <xf numFmtId="3" fontId="1" fillId="5" borderId="8" xfId="0" applyNumberFormat="1" applyFont="1" applyFill="1" applyBorder="1" applyAlignment="1" applyProtection="1">
      <alignment vertical="center"/>
      <protection hidden="1"/>
    </xf>
    <xf numFmtId="0" fontId="2" fillId="3" borderId="1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FDECE4"/>
      <color rgb="FFFBD9CA"/>
      <color rgb="FFF0C1AE"/>
      <color rgb="FF00005E"/>
      <color rgb="FFE6E4E3"/>
      <color rgb="FFC9C7C7"/>
      <color rgb="FF474748"/>
      <color rgb="FFFF5959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showGridLine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32" sqref="B32"/>
    </sheetView>
  </sheetViews>
  <sheetFormatPr defaultColWidth="0" defaultRowHeight="13.9" zeroHeight="1" x14ac:dyDescent="0.45"/>
  <cols>
    <col min="1" max="1" width="10.46484375" style="8" customWidth="1"/>
    <col min="2" max="2" width="27.33203125" style="8" customWidth="1"/>
    <col min="3" max="14" width="11.6640625" style="8" customWidth="1"/>
    <col min="15" max="15" width="11.6640625" style="9" customWidth="1"/>
    <col min="16" max="16" width="8.796875" style="8" hidden="1" customWidth="1"/>
    <col min="17" max="16384" width="8.796875" style="8" hidden="1"/>
  </cols>
  <sheetData>
    <row r="1" spans="1:15" ht="30" customHeight="1" x14ac:dyDescent="0.45">
      <c r="A1" s="30" t="s">
        <v>0</v>
      </c>
      <c r="B1" s="31"/>
      <c r="C1" s="34" t="s">
        <v>1</v>
      </c>
      <c r="D1" s="34" t="s">
        <v>2</v>
      </c>
      <c r="E1" s="34" t="s">
        <v>3</v>
      </c>
      <c r="F1" s="34" t="s">
        <v>4</v>
      </c>
      <c r="G1" s="34" t="s">
        <v>5</v>
      </c>
      <c r="H1" s="34" t="s">
        <v>6</v>
      </c>
      <c r="I1" s="34" t="s">
        <v>7</v>
      </c>
      <c r="J1" s="34" t="s">
        <v>8</v>
      </c>
      <c r="K1" s="34" t="s">
        <v>9</v>
      </c>
      <c r="L1" s="34" t="s">
        <v>10</v>
      </c>
      <c r="M1" s="34" t="s">
        <v>11</v>
      </c>
      <c r="N1" s="34" t="s">
        <v>12</v>
      </c>
      <c r="O1" s="35" t="s">
        <v>13</v>
      </c>
    </row>
    <row r="2" spans="1:15" ht="20" customHeight="1" x14ac:dyDescent="0.45">
      <c r="A2" s="20" t="s">
        <v>14</v>
      </c>
      <c r="B2" s="1"/>
      <c r="C2" s="2"/>
      <c r="D2" s="1"/>
      <c r="E2" s="3"/>
      <c r="F2" s="1"/>
      <c r="G2" s="1"/>
      <c r="H2" s="3"/>
      <c r="I2" s="1"/>
      <c r="J2" s="1"/>
      <c r="K2" s="3"/>
      <c r="L2" s="1"/>
      <c r="M2" s="1"/>
      <c r="N2" s="3"/>
      <c r="O2" s="36"/>
    </row>
    <row r="3" spans="1:15" ht="20" customHeight="1" x14ac:dyDescent="0.45">
      <c r="A3" s="22"/>
      <c r="B3" s="6" t="s">
        <v>15</v>
      </c>
      <c r="C3" s="5">
        <v>100000</v>
      </c>
      <c r="D3" s="6">
        <v>100000</v>
      </c>
      <c r="E3" s="7">
        <v>100000</v>
      </c>
      <c r="F3" s="6">
        <v>100000</v>
      </c>
      <c r="G3" s="6">
        <v>100000</v>
      </c>
      <c r="H3" s="7">
        <v>100000</v>
      </c>
      <c r="I3" s="6">
        <v>100000</v>
      </c>
      <c r="J3" s="6">
        <v>100000</v>
      </c>
      <c r="K3" s="7">
        <v>100000</v>
      </c>
      <c r="L3" s="6">
        <v>100000</v>
      </c>
      <c r="M3" s="6">
        <v>100000</v>
      </c>
      <c r="N3" s="7">
        <v>100000</v>
      </c>
      <c r="O3" s="37">
        <f>SUM(C3:N3)</f>
        <v>1200000</v>
      </c>
    </row>
    <row r="4" spans="1:15" ht="20" customHeight="1" x14ac:dyDescent="0.45">
      <c r="A4" s="24"/>
      <c r="B4" s="1" t="s">
        <v>16</v>
      </c>
      <c r="C4" s="2">
        <v>25000</v>
      </c>
      <c r="D4" s="1"/>
      <c r="E4" s="3"/>
      <c r="F4" s="1"/>
      <c r="G4" s="1"/>
      <c r="H4" s="3"/>
      <c r="I4" s="1"/>
      <c r="J4" s="1"/>
      <c r="K4" s="3"/>
      <c r="L4" s="1"/>
      <c r="M4" s="1"/>
      <c r="N4" s="3"/>
      <c r="O4" s="36">
        <f>SUM(C4:N4)</f>
        <v>25000</v>
      </c>
    </row>
    <row r="5" spans="1:15" ht="20" customHeight="1" thickBot="1" x14ac:dyDescent="0.5">
      <c r="A5" s="28" t="s">
        <v>17</v>
      </c>
      <c r="B5" s="10"/>
      <c r="C5" s="11">
        <f>SUM(C3:C4)</f>
        <v>125000</v>
      </c>
      <c r="D5" s="12">
        <f t="shared" ref="D5:O5" si="0">SUM(D3:D4)</f>
        <v>100000</v>
      </c>
      <c r="E5" s="13">
        <f t="shared" si="0"/>
        <v>100000</v>
      </c>
      <c r="F5" s="12">
        <f t="shared" si="0"/>
        <v>100000</v>
      </c>
      <c r="G5" s="12">
        <f t="shared" si="0"/>
        <v>100000</v>
      </c>
      <c r="H5" s="13">
        <f t="shared" si="0"/>
        <v>100000</v>
      </c>
      <c r="I5" s="12">
        <f t="shared" si="0"/>
        <v>100000</v>
      </c>
      <c r="J5" s="12">
        <f t="shared" si="0"/>
        <v>100000</v>
      </c>
      <c r="K5" s="13">
        <f t="shared" si="0"/>
        <v>100000</v>
      </c>
      <c r="L5" s="12">
        <f t="shared" si="0"/>
        <v>100000</v>
      </c>
      <c r="M5" s="12">
        <f t="shared" si="0"/>
        <v>100000</v>
      </c>
      <c r="N5" s="13">
        <f t="shared" si="0"/>
        <v>100000</v>
      </c>
      <c r="O5" s="29">
        <f t="shared" si="0"/>
        <v>1225000</v>
      </c>
    </row>
    <row r="6" spans="1:15" ht="20" customHeight="1" x14ac:dyDescent="0.45">
      <c r="A6" s="20" t="s">
        <v>45</v>
      </c>
      <c r="B6" s="1"/>
      <c r="C6" s="2"/>
      <c r="D6" s="1"/>
      <c r="E6" s="3"/>
      <c r="F6" s="1"/>
      <c r="G6" s="1"/>
      <c r="H6" s="3"/>
      <c r="I6" s="1"/>
      <c r="J6" s="1"/>
      <c r="K6" s="3"/>
      <c r="L6" s="1"/>
      <c r="M6" s="1"/>
      <c r="N6" s="3"/>
      <c r="O6" s="36">
        <f t="shared" ref="O6:O18" si="1">SUM(C6:N6)</f>
        <v>0</v>
      </c>
    </row>
    <row r="7" spans="1:15" ht="20" customHeight="1" x14ac:dyDescent="0.45">
      <c r="A7" s="25"/>
      <c r="B7" s="6" t="s">
        <v>18</v>
      </c>
      <c r="C7" s="5">
        <v>50000</v>
      </c>
      <c r="D7" s="6">
        <v>50000</v>
      </c>
      <c r="E7" s="7">
        <v>50000</v>
      </c>
      <c r="F7" s="6">
        <v>50000</v>
      </c>
      <c r="G7" s="6">
        <v>50000</v>
      </c>
      <c r="H7" s="7">
        <v>50000</v>
      </c>
      <c r="I7" s="6">
        <v>50000</v>
      </c>
      <c r="J7" s="6">
        <v>50000</v>
      </c>
      <c r="K7" s="7">
        <v>50000</v>
      </c>
      <c r="L7" s="6">
        <v>50000</v>
      </c>
      <c r="M7" s="6">
        <v>50000</v>
      </c>
      <c r="N7" s="7">
        <v>50000</v>
      </c>
      <c r="O7" s="37">
        <f t="shared" si="1"/>
        <v>600000</v>
      </c>
    </row>
    <row r="8" spans="1:15" ht="20" customHeight="1" x14ac:dyDescent="0.45">
      <c r="A8" s="26" t="s">
        <v>19</v>
      </c>
      <c r="B8" s="1"/>
      <c r="C8" s="2"/>
      <c r="D8" s="1"/>
      <c r="E8" s="3"/>
      <c r="F8" s="1"/>
      <c r="G8" s="1"/>
      <c r="H8" s="3"/>
      <c r="I8" s="1"/>
      <c r="J8" s="1"/>
      <c r="K8" s="3"/>
      <c r="L8" s="1"/>
      <c r="M8" s="1"/>
      <c r="N8" s="3"/>
      <c r="O8" s="36">
        <f t="shared" si="1"/>
        <v>0</v>
      </c>
    </row>
    <row r="9" spans="1:15" ht="20" customHeight="1" x14ac:dyDescent="0.45">
      <c r="A9" s="25"/>
      <c r="B9" s="6" t="s">
        <v>20</v>
      </c>
      <c r="C9" s="5">
        <v>20000</v>
      </c>
      <c r="D9" s="6">
        <v>20000</v>
      </c>
      <c r="E9" s="7">
        <v>20000</v>
      </c>
      <c r="F9" s="6">
        <v>20000</v>
      </c>
      <c r="G9" s="6">
        <v>20000</v>
      </c>
      <c r="H9" s="7">
        <v>20000</v>
      </c>
      <c r="I9" s="6">
        <v>20000</v>
      </c>
      <c r="J9" s="6">
        <v>20000</v>
      </c>
      <c r="K9" s="7">
        <v>20000</v>
      </c>
      <c r="L9" s="6">
        <v>20000</v>
      </c>
      <c r="M9" s="6">
        <v>20000</v>
      </c>
      <c r="N9" s="7">
        <v>20000</v>
      </c>
      <c r="O9" s="37">
        <f t="shared" si="1"/>
        <v>240000</v>
      </c>
    </row>
    <row r="10" spans="1:15" ht="20" customHeight="1" x14ac:dyDescent="0.45">
      <c r="A10" s="26" t="s">
        <v>21</v>
      </c>
      <c r="B10" s="1"/>
      <c r="C10" s="2"/>
      <c r="D10" s="1"/>
      <c r="E10" s="3"/>
      <c r="F10" s="1"/>
      <c r="G10" s="1"/>
      <c r="H10" s="3"/>
      <c r="I10" s="1"/>
      <c r="J10" s="1"/>
      <c r="K10" s="3"/>
      <c r="L10" s="1"/>
      <c r="M10" s="1"/>
      <c r="N10" s="3"/>
      <c r="O10" s="36">
        <f t="shared" si="1"/>
        <v>0</v>
      </c>
    </row>
    <row r="11" spans="1:15" ht="20" customHeight="1" x14ac:dyDescent="0.45">
      <c r="A11" s="25"/>
      <c r="B11" s="6" t="s">
        <v>22</v>
      </c>
      <c r="C11" s="5"/>
      <c r="D11" s="6"/>
      <c r="E11" s="7"/>
      <c r="F11" s="6"/>
      <c r="G11" s="6"/>
      <c r="H11" s="7"/>
      <c r="I11" s="6"/>
      <c r="J11" s="6"/>
      <c r="K11" s="7"/>
      <c r="L11" s="6"/>
      <c r="M11" s="6"/>
      <c r="N11" s="7"/>
      <c r="O11" s="37">
        <f t="shared" si="1"/>
        <v>0</v>
      </c>
    </row>
    <row r="12" spans="1:15" ht="20" customHeight="1" x14ac:dyDescent="0.45">
      <c r="A12" s="26"/>
      <c r="B12" s="1" t="s">
        <v>23</v>
      </c>
      <c r="C12" s="2"/>
      <c r="D12" s="1"/>
      <c r="E12" s="3"/>
      <c r="F12" s="1"/>
      <c r="G12" s="1"/>
      <c r="H12" s="3"/>
      <c r="I12" s="1"/>
      <c r="J12" s="1"/>
      <c r="K12" s="3"/>
      <c r="L12" s="1"/>
      <c r="M12" s="1"/>
      <c r="N12" s="3"/>
      <c r="O12" s="36">
        <f t="shared" si="1"/>
        <v>0</v>
      </c>
    </row>
    <row r="13" spans="1:15" ht="20" customHeight="1" x14ac:dyDescent="0.45">
      <c r="A13" s="25"/>
      <c r="B13" s="6" t="s">
        <v>24</v>
      </c>
      <c r="C13" s="5"/>
      <c r="D13" s="6"/>
      <c r="E13" s="7"/>
      <c r="F13" s="6"/>
      <c r="G13" s="6"/>
      <c r="H13" s="7"/>
      <c r="I13" s="6"/>
      <c r="J13" s="6"/>
      <c r="K13" s="7"/>
      <c r="L13" s="6"/>
      <c r="M13" s="6"/>
      <c r="N13" s="7"/>
      <c r="O13" s="37">
        <f t="shared" si="1"/>
        <v>0</v>
      </c>
    </row>
    <row r="14" spans="1:15" ht="20" customHeight="1" x14ac:dyDescent="0.45">
      <c r="A14" s="26"/>
      <c r="B14" s="1" t="s">
        <v>25</v>
      </c>
      <c r="C14" s="2"/>
      <c r="D14" s="1"/>
      <c r="E14" s="3"/>
      <c r="F14" s="1"/>
      <c r="G14" s="1"/>
      <c r="H14" s="3"/>
      <c r="I14" s="1"/>
      <c r="J14" s="1"/>
      <c r="K14" s="3"/>
      <c r="L14" s="1"/>
      <c r="M14" s="1"/>
      <c r="N14" s="3">
        <v>20000</v>
      </c>
      <c r="O14" s="36">
        <f t="shared" si="1"/>
        <v>20000</v>
      </c>
    </row>
    <row r="15" spans="1:15" ht="20" customHeight="1" x14ac:dyDescent="0.45">
      <c r="A15" s="25"/>
      <c r="B15" s="6" t="s">
        <v>26</v>
      </c>
      <c r="C15" s="5">
        <v>60000</v>
      </c>
      <c r="D15" s="6"/>
      <c r="E15" s="7">
        <v>50000</v>
      </c>
      <c r="F15" s="6"/>
      <c r="G15" s="6"/>
      <c r="H15" s="7">
        <v>10000</v>
      </c>
      <c r="I15" s="6"/>
      <c r="J15" s="6"/>
      <c r="K15" s="7">
        <v>100000</v>
      </c>
      <c r="L15" s="6"/>
      <c r="M15" s="6"/>
      <c r="N15" s="7">
        <v>150000</v>
      </c>
      <c r="O15" s="37">
        <f t="shared" si="1"/>
        <v>370000</v>
      </c>
    </row>
    <row r="16" spans="1:15" ht="20" customHeight="1" x14ac:dyDescent="0.45">
      <c r="A16" s="26"/>
      <c r="B16" s="1"/>
      <c r="C16" s="2"/>
      <c r="D16" s="1"/>
      <c r="E16" s="3"/>
      <c r="F16" s="1"/>
      <c r="G16" s="1"/>
      <c r="H16" s="3"/>
      <c r="I16" s="1"/>
      <c r="J16" s="1"/>
      <c r="K16" s="3"/>
      <c r="L16" s="1"/>
      <c r="M16" s="1"/>
      <c r="N16" s="3"/>
      <c r="O16" s="36">
        <f t="shared" si="1"/>
        <v>0</v>
      </c>
    </row>
    <row r="17" spans="1:15" ht="20" customHeight="1" x14ac:dyDescent="0.45">
      <c r="A17" s="25"/>
      <c r="B17" s="6"/>
      <c r="C17" s="5"/>
      <c r="D17" s="6"/>
      <c r="E17" s="7"/>
      <c r="F17" s="6"/>
      <c r="G17" s="6"/>
      <c r="H17" s="7"/>
      <c r="I17" s="6"/>
      <c r="J17" s="6"/>
      <c r="K17" s="7"/>
      <c r="L17" s="6"/>
      <c r="M17" s="6"/>
      <c r="N17" s="7"/>
      <c r="O17" s="37">
        <f t="shared" si="1"/>
        <v>0</v>
      </c>
    </row>
    <row r="18" spans="1:15" ht="20" customHeight="1" x14ac:dyDescent="0.45">
      <c r="A18" s="26"/>
      <c r="B18" s="1"/>
      <c r="C18" s="1"/>
      <c r="D18" s="1"/>
      <c r="E18" s="3"/>
      <c r="F18" s="1"/>
      <c r="G18" s="1"/>
      <c r="H18" s="3"/>
      <c r="I18" s="1"/>
      <c r="J18" s="1"/>
      <c r="K18" s="3"/>
      <c r="L18" s="1"/>
      <c r="M18" s="1"/>
      <c r="N18" s="3"/>
      <c r="O18" s="36">
        <f t="shared" si="1"/>
        <v>0</v>
      </c>
    </row>
    <row r="19" spans="1:15" ht="20" customHeight="1" thickBot="1" x14ac:dyDescent="0.5">
      <c r="A19" s="28" t="s">
        <v>41</v>
      </c>
      <c r="B19" s="10"/>
      <c r="C19" s="12">
        <f t="shared" ref="C19:O19" si="2">SUM(C6:C18)</f>
        <v>130000</v>
      </c>
      <c r="D19" s="12">
        <f t="shared" si="2"/>
        <v>70000</v>
      </c>
      <c r="E19" s="13">
        <f t="shared" si="2"/>
        <v>120000</v>
      </c>
      <c r="F19" s="12">
        <f t="shared" si="2"/>
        <v>70000</v>
      </c>
      <c r="G19" s="12">
        <f t="shared" si="2"/>
        <v>70000</v>
      </c>
      <c r="H19" s="13">
        <f t="shared" si="2"/>
        <v>80000</v>
      </c>
      <c r="I19" s="12">
        <f t="shared" si="2"/>
        <v>70000</v>
      </c>
      <c r="J19" s="12">
        <f t="shared" si="2"/>
        <v>70000</v>
      </c>
      <c r="K19" s="13">
        <f t="shared" si="2"/>
        <v>170000</v>
      </c>
      <c r="L19" s="12">
        <f t="shared" si="2"/>
        <v>70000</v>
      </c>
      <c r="M19" s="12">
        <f t="shared" si="2"/>
        <v>70000</v>
      </c>
      <c r="N19" s="13">
        <f t="shared" si="2"/>
        <v>240000</v>
      </c>
      <c r="O19" s="38">
        <f t="shared" si="2"/>
        <v>1230000</v>
      </c>
    </row>
    <row r="20" spans="1:15" s="9" customFormat="1" ht="20" customHeight="1" x14ac:dyDescent="0.45">
      <c r="A20" s="24" t="s">
        <v>27</v>
      </c>
      <c r="B20" s="4"/>
      <c r="C20" s="14">
        <f t="shared" ref="C20:N20" si="3">+C5-C19</f>
        <v>-5000</v>
      </c>
      <c r="D20" s="1">
        <f t="shared" si="3"/>
        <v>30000</v>
      </c>
      <c r="E20" s="3">
        <f t="shared" si="3"/>
        <v>-20000</v>
      </c>
      <c r="F20" s="1">
        <f t="shared" si="3"/>
        <v>30000</v>
      </c>
      <c r="G20" s="1">
        <f t="shared" si="3"/>
        <v>30000</v>
      </c>
      <c r="H20" s="3">
        <f t="shared" si="3"/>
        <v>20000</v>
      </c>
      <c r="I20" s="1">
        <f t="shared" si="3"/>
        <v>30000</v>
      </c>
      <c r="J20" s="1">
        <f t="shared" si="3"/>
        <v>30000</v>
      </c>
      <c r="K20" s="3">
        <f t="shared" si="3"/>
        <v>-70000</v>
      </c>
      <c r="L20" s="1">
        <f t="shared" si="3"/>
        <v>30000</v>
      </c>
      <c r="M20" s="1">
        <f t="shared" si="3"/>
        <v>30000</v>
      </c>
      <c r="N20" s="3">
        <f t="shared" si="3"/>
        <v>-140000</v>
      </c>
      <c r="O20" s="39">
        <f>SUM(C20:N20)</f>
        <v>-5000</v>
      </c>
    </row>
    <row r="21" spans="1:15" ht="20" customHeight="1" thickBot="1" x14ac:dyDescent="0.5">
      <c r="A21" s="28" t="s">
        <v>43</v>
      </c>
      <c r="B21" s="10"/>
      <c r="C21" s="11">
        <f>+C20</f>
        <v>-5000</v>
      </c>
      <c r="D21" s="12">
        <f>+D23+C21</f>
        <v>-5000</v>
      </c>
      <c r="E21" s="13">
        <f>+E20+D21</f>
        <v>-25000</v>
      </c>
      <c r="F21" s="11">
        <f>+F20+E21</f>
        <v>5000</v>
      </c>
      <c r="G21" s="12">
        <f t="shared" ref="G21:N21" si="4">+G20+F21</f>
        <v>35000</v>
      </c>
      <c r="H21" s="13">
        <f t="shared" si="4"/>
        <v>55000</v>
      </c>
      <c r="I21" s="11">
        <f t="shared" si="4"/>
        <v>85000</v>
      </c>
      <c r="J21" s="12">
        <f t="shared" si="4"/>
        <v>115000</v>
      </c>
      <c r="K21" s="13">
        <f t="shared" si="4"/>
        <v>45000</v>
      </c>
      <c r="L21" s="11">
        <f t="shared" si="4"/>
        <v>75000</v>
      </c>
      <c r="M21" s="12">
        <f t="shared" si="4"/>
        <v>105000</v>
      </c>
      <c r="N21" s="13">
        <f t="shared" si="4"/>
        <v>-35000</v>
      </c>
      <c r="O21" s="29">
        <f>+O5-O19</f>
        <v>-5000</v>
      </c>
    </row>
    <row r="22" spans="1:15" ht="20" customHeight="1" thickBot="1" x14ac:dyDescent="0.5">
      <c r="O22" s="63"/>
    </row>
    <row r="23" spans="1:15" ht="20" customHeight="1" x14ac:dyDescent="0.45">
      <c r="A23" s="40" t="s">
        <v>28</v>
      </c>
      <c r="B23" s="41"/>
      <c r="C23" s="42"/>
      <c r="D23" s="41"/>
      <c r="E23" s="43"/>
      <c r="F23" s="41"/>
      <c r="G23" s="41"/>
      <c r="H23" s="43"/>
      <c r="I23" s="41"/>
      <c r="J23" s="41"/>
      <c r="K23" s="43"/>
      <c r="L23" s="41"/>
      <c r="M23" s="41"/>
      <c r="N23" s="43"/>
      <c r="O23" s="44">
        <f t="shared" ref="O23:O31" si="5">SUM(C23:N23)</f>
        <v>0</v>
      </c>
    </row>
    <row r="24" spans="1:15" ht="20" customHeight="1" x14ac:dyDescent="0.45">
      <c r="A24" s="22" t="s">
        <v>29</v>
      </c>
      <c r="B24" s="6"/>
      <c r="C24" s="5">
        <v>120000</v>
      </c>
      <c r="D24" s="6"/>
      <c r="E24" s="7"/>
      <c r="F24" s="6"/>
      <c r="G24" s="6"/>
      <c r="H24" s="7"/>
      <c r="I24" s="6"/>
      <c r="J24" s="6"/>
      <c r="K24" s="7"/>
      <c r="L24" s="6"/>
      <c r="M24" s="6"/>
      <c r="N24" s="7"/>
      <c r="O24" s="37">
        <f t="shared" si="5"/>
        <v>120000</v>
      </c>
    </row>
    <row r="25" spans="1:15" ht="20" customHeight="1" x14ac:dyDescent="0.45">
      <c r="A25" s="24" t="s">
        <v>30</v>
      </c>
      <c r="B25" s="1"/>
      <c r="C25" s="2">
        <v>50000</v>
      </c>
      <c r="D25" s="1"/>
      <c r="E25" s="3"/>
      <c r="F25" s="1"/>
      <c r="G25" s="1"/>
      <c r="H25" s="3"/>
      <c r="I25" s="1"/>
      <c r="J25" s="1"/>
      <c r="K25" s="3"/>
      <c r="L25" s="1"/>
      <c r="M25" s="1"/>
      <c r="N25" s="3"/>
      <c r="O25" s="36">
        <f t="shared" si="5"/>
        <v>50000</v>
      </c>
    </row>
    <row r="26" spans="1:15" ht="20" customHeight="1" x14ac:dyDescent="0.45">
      <c r="A26" s="22" t="s">
        <v>31</v>
      </c>
      <c r="B26" s="6"/>
      <c r="C26" s="5"/>
      <c r="D26" s="6"/>
      <c r="E26" s="7"/>
      <c r="F26" s="6"/>
      <c r="G26" s="6"/>
      <c r="H26" s="7"/>
      <c r="I26" s="6"/>
      <c r="J26" s="6"/>
      <c r="K26" s="7"/>
      <c r="L26" s="6"/>
      <c r="M26" s="6"/>
      <c r="N26" s="7"/>
      <c r="O26" s="37">
        <f t="shared" si="5"/>
        <v>0</v>
      </c>
    </row>
    <row r="27" spans="1:15" ht="20" customHeight="1" x14ac:dyDescent="0.45">
      <c r="A27" s="24" t="s">
        <v>32</v>
      </c>
      <c r="B27" s="1"/>
      <c r="C27" s="2"/>
      <c r="D27" s="1"/>
      <c r="E27" s="3"/>
      <c r="F27" s="1"/>
      <c r="G27" s="1"/>
      <c r="H27" s="3"/>
      <c r="I27" s="1"/>
      <c r="J27" s="1"/>
      <c r="K27" s="3"/>
      <c r="L27" s="1"/>
      <c r="M27" s="1"/>
      <c r="N27" s="3"/>
      <c r="O27" s="36">
        <f t="shared" si="5"/>
        <v>0</v>
      </c>
    </row>
    <row r="28" spans="1:15" ht="20" customHeight="1" x14ac:dyDescent="0.45">
      <c r="A28" s="22"/>
      <c r="B28" s="6"/>
      <c r="C28" s="5"/>
      <c r="D28" s="6"/>
      <c r="E28" s="7"/>
      <c r="F28" s="6"/>
      <c r="G28" s="6"/>
      <c r="H28" s="7"/>
      <c r="I28" s="6"/>
      <c r="J28" s="6"/>
      <c r="K28" s="7"/>
      <c r="L28" s="6"/>
      <c r="M28" s="6"/>
      <c r="N28" s="7"/>
      <c r="O28" s="37">
        <f t="shared" si="5"/>
        <v>0</v>
      </c>
    </row>
    <row r="29" spans="1:15" ht="20" customHeight="1" x14ac:dyDescent="0.45">
      <c r="A29" s="24"/>
      <c r="B29" s="1"/>
      <c r="C29" s="2"/>
      <c r="D29" s="1"/>
      <c r="E29" s="3"/>
      <c r="F29" s="1"/>
      <c r="G29" s="1"/>
      <c r="H29" s="3"/>
      <c r="I29" s="1"/>
      <c r="J29" s="1"/>
      <c r="K29" s="3"/>
      <c r="L29" s="1"/>
      <c r="M29" s="1"/>
      <c r="N29" s="3"/>
      <c r="O29" s="36">
        <f t="shared" si="5"/>
        <v>0</v>
      </c>
    </row>
    <row r="30" spans="1:15" ht="20" customHeight="1" x14ac:dyDescent="0.45">
      <c r="A30" s="22"/>
      <c r="B30" s="6"/>
      <c r="C30" s="5"/>
      <c r="D30" s="6"/>
      <c r="E30" s="7"/>
      <c r="F30" s="6"/>
      <c r="G30" s="6"/>
      <c r="H30" s="7"/>
      <c r="I30" s="6"/>
      <c r="J30" s="6"/>
      <c r="K30" s="7"/>
      <c r="L30" s="6"/>
      <c r="M30" s="6"/>
      <c r="N30" s="7"/>
      <c r="O30" s="37">
        <f t="shared" si="5"/>
        <v>0</v>
      </c>
    </row>
    <row r="31" spans="1:15" ht="20" customHeight="1" x14ac:dyDescent="0.45">
      <c r="A31" s="24"/>
      <c r="B31" s="1"/>
      <c r="C31" s="2"/>
      <c r="D31" s="1"/>
      <c r="E31" s="3"/>
      <c r="F31" s="1"/>
      <c r="G31" s="1"/>
      <c r="H31" s="3"/>
      <c r="I31" s="1"/>
      <c r="J31" s="1"/>
      <c r="K31" s="3"/>
      <c r="L31" s="1"/>
      <c r="M31" s="1"/>
      <c r="N31" s="3"/>
      <c r="O31" s="36">
        <f t="shared" si="5"/>
        <v>0</v>
      </c>
    </row>
    <row r="32" spans="1:15" ht="20" customHeight="1" thickBot="1" x14ac:dyDescent="0.5">
      <c r="A32" s="28" t="s">
        <v>33</v>
      </c>
      <c r="B32" s="10"/>
      <c r="C32" s="12">
        <f t="shared" ref="C32:O32" si="6">SUM(C23:C31)</f>
        <v>170000</v>
      </c>
      <c r="D32" s="12">
        <f t="shared" si="6"/>
        <v>0</v>
      </c>
      <c r="E32" s="13">
        <f t="shared" si="6"/>
        <v>0</v>
      </c>
      <c r="F32" s="12">
        <f t="shared" si="6"/>
        <v>0</v>
      </c>
      <c r="G32" s="12">
        <f t="shared" si="6"/>
        <v>0</v>
      </c>
      <c r="H32" s="13">
        <f t="shared" si="6"/>
        <v>0</v>
      </c>
      <c r="I32" s="12">
        <f t="shared" si="6"/>
        <v>0</v>
      </c>
      <c r="J32" s="12">
        <f t="shared" si="6"/>
        <v>0</v>
      </c>
      <c r="K32" s="13">
        <f t="shared" si="6"/>
        <v>0</v>
      </c>
      <c r="L32" s="12">
        <f t="shared" si="6"/>
        <v>0</v>
      </c>
      <c r="M32" s="12">
        <f t="shared" si="6"/>
        <v>0</v>
      </c>
      <c r="N32" s="13">
        <f t="shared" si="6"/>
        <v>0</v>
      </c>
      <c r="O32" s="38">
        <f t="shared" si="6"/>
        <v>170000</v>
      </c>
    </row>
    <row r="33" hidden="1" x14ac:dyDescent="0.4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showGridLines="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4" sqref="A24"/>
    </sheetView>
  </sheetViews>
  <sheetFormatPr defaultColWidth="0" defaultRowHeight="13.5" zeroHeight="1" x14ac:dyDescent="0.45"/>
  <cols>
    <col min="1" max="1" width="10.46484375" style="8" customWidth="1"/>
    <col min="2" max="2" width="28.46484375" style="8" customWidth="1"/>
    <col min="3" max="5" width="11.6640625" style="8" customWidth="1"/>
    <col min="6" max="16384" width="8.796875" style="8" hidden="1"/>
  </cols>
  <sheetData>
    <row r="1" spans="1:5" ht="30" customHeight="1" x14ac:dyDescent="0.45">
      <c r="A1" s="30" t="s">
        <v>34</v>
      </c>
      <c r="B1" s="31"/>
      <c r="C1" s="32">
        <v>2018</v>
      </c>
      <c r="D1" s="59">
        <v>2019</v>
      </c>
      <c r="E1" s="33">
        <v>2020</v>
      </c>
    </row>
    <row r="2" spans="1:5" ht="20" customHeight="1" x14ac:dyDescent="0.45">
      <c r="A2" s="20" t="s">
        <v>35</v>
      </c>
      <c r="B2" s="1"/>
      <c r="C2" s="2"/>
      <c r="D2" s="1"/>
      <c r="E2" s="21"/>
    </row>
    <row r="3" spans="1:5" ht="20" customHeight="1" x14ac:dyDescent="0.45">
      <c r="A3" s="22"/>
      <c r="B3" s="6" t="s">
        <v>15</v>
      </c>
      <c r="C3" s="5">
        <f>Månadsbudget!O3</f>
        <v>1200000</v>
      </c>
      <c r="D3" s="6">
        <v>1500000</v>
      </c>
      <c r="E3" s="23">
        <v>2000000</v>
      </c>
    </row>
    <row r="4" spans="1:5" ht="20" customHeight="1" x14ac:dyDescent="0.45">
      <c r="A4" s="24"/>
      <c r="B4" s="1" t="s">
        <v>16</v>
      </c>
      <c r="C4" s="2">
        <f>Månadsbudget!O4</f>
        <v>25000</v>
      </c>
      <c r="D4" s="1"/>
      <c r="E4" s="21"/>
    </row>
    <row r="5" spans="1:5" ht="20" customHeight="1" thickBot="1" x14ac:dyDescent="0.5">
      <c r="A5" s="28" t="s">
        <v>36</v>
      </c>
      <c r="B5" s="10"/>
      <c r="C5" s="11">
        <f>SUM(C3:C4)</f>
        <v>1225000</v>
      </c>
      <c r="D5" s="12">
        <f t="shared" ref="D5" si="0">SUM(D3:D4)</f>
        <v>1500000</v>
      </c>
      <c r="E5" s="29">
        <f t="shared" ref="E5" si="1">SUM(E3:E4)</f>
        <v>2000000</v>
      </c>
    </row>
    <row r="6" spans="1:5" ht="20" customHeight="1" x14ac:dyDescent="0.45">
      <c r="A6" s="20" t="s">
        <v>45</v>
      </c>
      <c r="B6" s="1"/>
      <c r="C6" s="2"/>
      <c r="D6" s="1"/>
      <c r="E6" s="21"/>
    </row>
    <row r="7" spans="1:5" ht="20" customHeight="1" x14ac:dyDescent="0.45">
      <c r="A7" s="25"/>
      <c r="B7" s="6" t="s">
        <v>18</v>
      </c>
      <c r="C7" s="5">
        <f>Månadsbudget!O7</f>
        <v>600000</v>
      </c>
      <c r="D7" s="6">
        <v>800000</v>
      </c>
      <c r="E7" s="23">
        <v>1100000</v>
      </c>
    </row>
    <row r="8" spans="1:5" ht="20" customHeight="1" x14ac:dyDescent="0.45">
      <c r="A8" s="26" t="s">
        <v>19</v>
      </c>
      <c r="B8" s="1"/>
      <c r="C8" s="2"/>
      <c r="D8" s="1"/>
      <c r="E8" s="21"/>
    </row>
    <row r="9" spans="1:5" ht="20" customHeight="1" x14ac:dyDescent="0.45">
      <c r="A9" s="25"/>
      <c r="B9" s="6" t="s">
        <v>20</v>
      </c>
      <c r="C9" s="5">
        <f>Månadsbudget!O9</f>
        <v>240000</v>
      </c>
      <c r="D9" s="6"/>
      <c r="E9" s="23"/>
    </row>
    <row r="10" spans="1:5" ht="20" customHeight="1" x14ac:dyDescent="0.45">
      <c r="A10" s="26" t="s">
        <v>39</v>
      </c>
      <c r="B10" s="1"/>
      <c r="C10" s="2"/>
      <c r="D10" s="1"/>
      <c r="E10" s="21"/>
    </row>
    <row r="11" spans="1:5" ht="20" customHeight="1" x14ac:dyDescent="0.45">
      <c r="A11" s="25"/>
      <c r="B11" s="6" t="s">
        <v>22</v>
      </c>
      <c r="C11" s="5">
        <f>Månadsbudget!O11</f>
        <v>0</v>
      </c>
      <c r="D11" s="6"/>
      <c r="E11" s="23"/>
    </row>
    <row r="12" spans="1:5" ht="20" customHeight="1" x14ac:dyDescent="0.45">
      <c r="A12" s="26"/>
      <c r="B12" s="1" t="s">
        <v>23</v>
      </c>
      <c r="C12" s="2">
        <f>Månadsbudget!O12</f>
        <v>0</v>
      </c>
      <c r="D12" s="1"/>
      <c r="E12" s="21"/>
    </row>
    <row r="13" spans="1:5" ht="20" customHeight="1" x14ac:dyDescent="0.45">
      <c r="A13" s="25"/>
      <c r="B13" s="6" t="s">
        <v>24</v>
      </c>
      <c r="C13" s="5">
        <f>Månadsbudget!O13</f>
        <v>0</v>
      </c>
      <c r="D13" s="6"/>
      <c r="E13" s="23"/>
    </row>
    <row r="14" spans="1:5" ht="20" customHeight="1" x14ac:dyDescent="0.45">
      <c r="A14" s="26"/>
      <c r="B14" s="1" t="s">
        <v>25</v>
      </c>
      <c r="C14" s="2">
        <f>Månadsbudget!O14</f>
        <v>20000</v>
      </c>
      <c r="D14" s="1"/>
      <c r="E14" s="21"/>
    </row>
    <row r="15" spans="1:5" ht="20" customHeight="1" x14ac:dyDescent="0.45">
      <c r="A15" s="25"/>
      <c r="B15" s="6" t="s">
        <v>26</v>
      </c>
      <c r="C15" s="5">
        <f>Månadsbudget!O15</f>
        <v>370000</v>
      </c>
      <c r="D15" s="6"/>
      <c r="E15" s="23"/>
    </row>
    <row r="16" spans="1:5" ht="20" customHeight="1" x14ac:dyDescent="0.45">
      <c r="A16" s="26"/>
      <c r="B16" s="1" t="s">
        <v>40</v>
      </c>
      <c r="C16" s="2"/>
      <c r="D16" s="1"/>
      <c r="E16" s="21"/>
    </row>
    <row r="17" spans="1:5" ht="20" customHeight="1" x14ac:dyDescent="0.45">
      <c r="A17" s="25"/>
      <c r="B17" s="6"/>
      <c r="C17" s="5"/>
      <c r="D17" s="6"/>
      <c r="E17" s="23"/>
    </row>
    <row r="18" spans="1:5" ht="20" customHeight="1" x14ac:dyDescent="0.45">
      <c r="A18" s="26"/>
      <c r="B18" s="1"/>
      <c r="C18" s="1"/>
      <c r="D18" s="1"/>
      <c r="E18" s="21"/>
    </row>
    <row r="19" spans="1:5" ht="20" customHeight="1" thickBot="1" x14ac:dyDescent="0.5">
      <c r="A19" s="28" t="s">
        <v>41</v>
      </c>
      <c r="B19" s="10"/>
      <c r="C19" s="12">
        <f>SUM(C6:C18)</f>
        <v>1230000</v>
      </c>
      <c r="D19" s="12">
        <f>SUM(D6:D18)</f>
        <v>800000</v>
      </c>
      <c r="E19" s="29">
        <f>SUM(E6:E18)</f>
        <v>1100000</v>
      </c>
    </row>
    <row r="20" spans="1:5" ht="20" customHeight="1" x14ac:dyDescent="0.45">
      <c r="A20" s="24" t="s">
        <v>42</v>
      </c>
      <c r="B20" s="4"/>
      <c r="C20" s="14">
        <f>+C5-C19</f>
        <v>-5000</v>
      </c>
      <c r="D20" s="41">
        <f>+D5-D19</f>
        <v>700000</v>
      </c>
      <c r="E20" s="21">
        <f>+E5-E19</f>
        <v>900000</v>
      </c>
    </row>
    <row r="21" spans="1:5" s="9" customFormat="1" ht="20" customHeight="1" thickBot="1" x14ac:dyDescent="0.5">
      <c r="A21" s="28" t="s">
        <v>44</v>
      </c>
      <c r="B21" s="10"/>
      <c r="C21" s="11">
        <f>+C20</f>
        <v>-5000</v>
      </c>
      <c r="D21" s="12">
        <f>+D20</f>
        <v>700000</v>
      </c>
      <c r="E21" s="29">
        <f>+E20</f>
        <v>900000</v>
      </c>
    </row>
    <row r="22" spans="1:5" x14ac:dyDescent="0.45"/>
    <row r="23" spans="1:5" x14ac:dyDescent="0.45">
      <c r="A23" s="58" t="s">
        <v>37</v>
      </c>
    </row>
    <row r="24" spans="1:5" x14ac:dyDescent="0.45">
      <c r="A24" s="58" t="s">
        <v>38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showGridLines="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5" sqref="B5"/>
    </sheetView>
  </sheetViews>
  <sheetFormatPr defaultColWidth="0" defaultRowHeight="13.5" zeroHeight="1" x14ac:dyDescent="0.45"/>
  <cols>
    <col min="1" max="1" width="10.46484375" style="8" customWidth="1"/>
    <col min="2" max="2" width="39.33203125" style="8" customWidth="1"/>
    <col min="3" max="3" width="13.46484375" style="8" customWidth="1"/>
    <col min="4" max="4" width="13.33203125" style="8" customWidth="1"/>
    <col min="5" max="5" width="13.46484375" style="8" customWidth="1"/>
    <col min="6" max="16384" width="8.796875" style="8" hidden="1"/>
  </cols>
  <sheetData>
    <row r="1" spans="1:5" ht="30" customHeight="1" thickBot="1" x14ac:dyDescent="0.5">
      <c r="A1" s="45" t="s">
        <v>46</v>
      </c>
      <c r="B1" s="46"/>
      <c r="C1" s="32">
        <v>2018</v>
      </c>
      <c r="D1" s="32">
        <v>2019</v>
      </c>
      <c r="E1" s="33">
        <v>2020</v>
      </c>
    </row>
    <row r="2" spans="1:5" ht="20" customHeight="1" x14ac:dyDescent="0.45">
      <c r="A2" s="17" t="s">
        <v>47</v>
      </c>
      <c r="B2" s="16"/>
      <c r="C2" s="18"/>
      <c r="D2" s="17"/>
      <c r="E2" s="19"/>
    </row>
    <row r="3" spans="1:5" ht="20" customHeight="1" x14ac:dyDescent="0.45">
      <c r="A3" s="20" t="s">
        <v>48</v>
      </c>
      <c r="B3" s="1"/>
      <c r="C3" s="48"/>
      <c r="D3" s="51"/>
      <c r="E3" s="49"/>
    </row>
    <row r="4" spans="1:5" ht="20" customHeight="1" x14ac:dyDescent="0.45">
      <c r="A4" s="25"/>
      <c r="B4" s="6" t="s">
        <v>49</v>
      </c>
      <c r="C4" s="47">
        <v>8000</v>
      </c>
      <c r="D4" s="60"/>
      <c r="E4" s="50"/>
    </row>
    <row r="5" spans="1:5" ht="20" customHeight="1" x14ac:dyDescent="0.45">
      <c r="A5" s="26"/>
      <c r="B5" s="1" t="s">
        <v>50</v>
      </c>
      <c r="C5" s="48">
        <v>3000</v>
      </c>
      <c r="D5" s="51"/>
      <c r="E5" s="49"/>
    </row>
    <row r="6" spans="1:5" ht="20" customHeight="1" x14ac:dyDescent="0.45">
      <c r="A6" s="25"/>
      <c r="B6" s="6" t="s">
        <v>51</v>
      </c>
      <c r="C6" s="47">
        <f>+Månadsbudget!O24</f>
        <v>120000</v>
      </c>
      <c r="D6" s="60"/>
      <c r="E6" s="50"/>
    </row>
    <row r="7" spans="1:5" ht="20" customHeight="1" x14ac:dyDescent="0.45">
      <c r="A7" s="26"/>
      <c r="B7" s="1" t="s">
        <v>52</v>
      </c>
      <c r="C7" s="48">
        <v>45000</v>
      </c>
      <c r="D7" s="51"/>
      <c r="E7" s="49"/>
    </row>
    <row r="8" spans="1:5" ht="20" customHeight="1" x14ac:dyDescent="0.45">
      <c r="A8" s="25"/>
      <c r="B8" s="6" t="s">
        <v>29</v>
      </c>
      <c r="C8" s="47">
        <f>+Månadsbudget!O26</f>
        <v>0</v>
      </c>
      <c r="D8" s="60"/>
      <c r="E8" s="50"/>
    </row>
    <row r="9" spans="1:5" ht="20" customHeight="1" x14ac:dyDescent="0.45">
      <c r="A9" s="27" t="s">
        <v>53</v>
      </c>
      <c r="B9" s="15"/>
      <c r="C9" s="52">
        <f>SUM(C4:C8)</f>
        <v>176000</v>
      </c>
      <c r="D9" s="52">
        <f>SUM(D4:D8)</f>
        <v>0</v>
      </c>
      <c r="E9" s="53">
        <f>SUM(E4:E8)</f>
        <v>0</v>
      </c>
    </row>
    <row r="10" spans="1:5" ht="7.5" customHeight="1" thickBot="1" x14ac:dyDescent="0.5">
      <c r="C10" s="55"/>
      <c r="D10" s="61"/>
      <c r="E10" s="55"/>
    </row>
    <row r="11" spans="1:5" ht="19.5" customHeight="1" x14ac:dyDescent="0.45">
      <c r="A11" s="16" t="s">
        <v>54</v>
      </c>
      <c r="B11" s="17"/>
      <c r="C11" s="56"/>
      <c r="D11" s="62"/>
      <c r="E11" s="57"/>
    </row>
    <row r="12" spans="1:5" ht="13.9" x14ac:dyDescent="0.45">
      <c r="A12" s="20" t="s">
        <v>55</v>
      </c>
      <c r="B12" s="1"/>
      <c r="C12" s="48"/>
      <c r="D12" s="51"/>
      <c r="E12" s="49"/>
    </row>
    <row r="13" spans="1:5" x14ac:dyDescent="0.45">
      <c r="A13" s="22"/>
      <c r="B13" s="6" t="s">
        <v>56</v>
      </c>
      <c r="C13" s="47">
        <v>20000</v>
      </c>
      <c r="D13" s="60"/>
      <c r="E13" s="50"/>
    </row>
    <row r="14" spans="1:5" x14ac:dyDescent="0.45">
      <c r="A14" s="24"/>
      <c r="B14" s="1" t="s">
        <v>57</v>
      </c>
      <c r="C14" s="48">
        <v>100000</v>
      </c>
      <c r="D14" s="51"/>
      <c r="E14" s="49"/>
    </row>
    <row r="15" spans="1:5" x14ac:dyDescent="0.45">
      <c r="A15" s="22"/>
      <c r="B15" s="6" t="s">
        <v>58</v>
      </c>
      <c r="C15" s="47">
        <v>9540</v>
      </c>
      <c r="D15" s="60"/>
      <c r="E15" s="50"/>
    </row>
    <row r="16" spans="1:5" x14ac:dyDescent="0.45">
      <c r="A16" s="27" t="s">
        <v>55</v>
      </c>
      <c r="B16" s="15"/>
      <c r="C16" s="52">
        <f>C13+C14+C15</f>
        <v>129540</v>
      </c>
      <c r="D16" s="52">
        <f t="shared" ref="D16:E16" si="0">D13+D14+D15</f>
        <v>0</v>
      </c>
      <c r="E16" s="52">
        <f t="shared" si="0"/>
        <v>0</v>
      </c>
    </row>
    <row r="17" spans="1:5" ht="13.9" x14ac:dyDescent="0.45">
      <c r="A17" s="20" t="s">
        <v>59</v>
      </c>
      <c r="B17" s="1"/>
      <c r="C17" s="48"/>
      <c r="D17" s="51"/>
      <c r="E17" s="49"/>
    </row>
    <row r="18" spans="1:5" ht="13.9" x14ac:dyDescent="0.45">
      <c r="A18" s="25"/>
      <c r="B18" s="6" t="s">
        <v>56</v>
      </c>
      <c r="C18" s="47">
        <v>10000</v>
      </c>
      <c r="D18" s="60"/>
      <c r="E18" s="50"/>
    </row>
    <row r="19" spans="1:5" ht="13.9" x14ac:dyDescent="0.45">
      <c r="A19" s="26"/>
      <c r="B19" s="1" t="s">
        <v>57</v>
      </c>
      <c r="C19" s="48">
        <v>20000</v>
      </c>
      <c r="D19" s="51"/>
      <c r="E19" s="49"/>
    </row>
    <row r="20" spans="1:5" ht="13.9" x14ac:dyDescent="0.45">
      <c r="A20" s="25"/>
      <c r="B20" s="6" t="s">
        <v>60</v>
      </c>
      <c r="C20" s="47">
        <v>2230</v>
      </c>
      <c r="D20" s="60"/>
      <c r="E20" s="50"/>
    </row>
    <row r="21" spans="1:5" ht="13.9" x14ac:dyDescent="0.45">
      <c r="A21" s="26"/>
      <c r="B21" s="1" t="s">
        <v>58</v>
      </c>
      <c r="C21" s="48">
        <v>7520</v>
      </c>
      <c r="D21" s="51"/>
      <c r="E21" s="49"/>
    </row>
    <row r="22" spans="1:5" ht="13.9" x14ac:dyDescent="0.45">
      <c r="A22" s="25"/>
      <c r="B22" s="6" t="s">
        <v>61</v>
      </c>
      <c r="C22" s="47">
        <v>8450</v>
      </c>
      <c r="D22" s="60"/>
      <c r="E22" s="50"/>
    </row>
    <row r="23" spans="1:5" x14ac:dyDescent="0.45">
      <c r="A23" s="27" t="s">
        <v>59</v>
      </c>
      <c r="B23" s="15"/>
      <c r="C23" s="52">
        <f>SUM(C18:C22)</f>
        <v>48200</v>
      </c>
      <c r="D23" s="52">
        <f>SUM(D18:D22)</f>
        <v>0</v>
      </c>
      <c r="E23" s="53">
        <f>SUM(E18:E22)</f>
        <v>0</v>
      </c>
    </row>
    <row r="24" spans="1:5" ht="14.25" thickBot="1" x14ac:dyDescent="0.5">
      <c r="A24" s="28" t="s">
        <v>62</v>
      </c>
      <c r="B24" s="10"/>
      <c r="C24" s="54">
        <f>C16+C23</f>
        <v>177740</v>
      </c>
      <c r="D24" s="54">
        <f t="shared" ref="D24:E24" si="1">D16+D23</f>
        <v>0</v>
      </c>
      <c r="E24" s="54">
        <f t="shared" si="1"/>
        <v>0</v>
      </c>
    </row>
    <row r="25" spans="1:5" x14ac:dyDescent="0.45">
      <c r="C25" s="55"/>
      <c r="D25" s="55"/>
    </row>
    <row r="26" spans="1:5" x14ac:dyDescent="0.45">
      <c r="A26" s="58" t="s">
        <v>63</v>
      </c>
    </row>
    <row r="27" spans="1:5" x14ac:dyDescent="0.45"/>
    <row r="28" spans="1:5" x14ac:dyDescent="0.45"/>
    <row r="29" spans="1:5" x14ac:dyDescent="0.45"/>
    <row r="30" spans="1:5" x14ac:dyDescent="0.45"/>
    <row r="31" spans="1:5" x14ac:dyDescent="0.45"/>
    <row r="32" spans="1:5" x14ac:dyDescent="0.45"/>
    <row r="33" x14ac:dyDescent="0.45"/>
    <row r="34" x14ac:dyDescent="0.45"/>
    <row r="35" x14ac:dyDescent="0.45"/>
    <row r="36" x14ac:dyDescent="0.45"/>
    <row r="37" x14ac:dyDescent="0.45"/>
    <row r="38" x14ac:dyDescent="0.45"/>
    <row r="39" x14ac:dyDescent="0.4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A4D2CAA211F24BA73C2027855FFE5C" ma:contentTypeVersion="3" ma:contentTypeDescription="Create a new document." ma:contentTypeScope="" ma:versionID="1dcc09ac9b713b984ef01966bba2f3e9">
  <xsd:schema xmlns:xsd="http://www.w3.org/2001/XMLSchema" xmlns:xs="http://www.w3.org/2001/XMLSchema" xmlns:p="http://schemas.microsoft.com/office/2006/metadata/properties" xmlns:ns2="6222029f-e375-441c-8ea1-fda1fdfe4537" targetNamespace="http://schemas.microsoft.com/office/2006/metadata/properties" ma:root="true" ma:fieldsID="d5021bd949c4249abb11f440da7f5220" ns2:_="">
    <xsd:import namespace="6222029f-e375-441c-8ea1-fda1fdfe4537"/>
    <xsd:element name="properties">
      <xsd:complexType>
        <xsd:sequence>
          <xsd:element name="documentManagement">
            <xsd:complexType>
              <xsd:all>
                <xsd:element ref="ns2: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2029f-e375-441c-8ea1-fda1fdfe4537" elementFormDefault="qualified">
    <xsd:import namespace="http://schemas.microsoft.com/office/2006/documentManagement/types"/>
    <xsd:import namespace="http://schemas.microsoft.com/office/infopath/2007/PartnerControls"/>
    <xsd:element name="Classification" ma:index="8" nillable="true" ma:displayName="Classification" ma:default="Confidential" ma:description="Classification of the content. This field is just for information. Changing it will have no impact on access rights." ma:format="RadioButtons" ma:internalName="Classification">
      <xsd:simpleType>
        <xsd:restriction base="dms:Choice">
          <xsd:enumeration value="Open"/>
          <xsd:enumeration value="Internal"/>
          <xsd:enumeration value="Confidential"/>
          <xsd:enumeration value="Strictly Confidenti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sification xmlns="6222029f-e375-441c-8ea1-fda1fdfe4537">Confidential</Classifi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6DD0E5-BF38-4962-81F6-E4E771EB3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2029f-e375-441c-8ea1-fda1fdfe45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4DF492-1E51-43DE-A2CD-B32FED064DED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6222029f-e375-441c-8ea1-fda1fdfe453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5A15B2E-8C56-4A0B-8077-B8883C99DF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Månadsbudget</vt:lpstr>
      <vt:lpstr>Årsbudget</vt:lpstr>
      <vt:lpstr>Balansräkning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Steen Østerby</dc:creator>
  <cp:lastModifiedBy>Tobias Dara Kankelborg</cp:lastModifiedBy>
  <dcterms:created xsi:type="dcterms:W3CDTF">2017-08-06T19:13:45Z</dcterms:created>
  <dcterms:modified xsi:type="dcterms:W3CDTF">2018-01-17T20:34:07Z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0x01010060A4D2CAA211F24BA73C2027855FFE5C</vt:lpwstr>
  </property>
</Properties>
</file>